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4" activeTab="4"/>
  </bookViews>
  <sheets>
    <sheet name="ОБРАЗЕЦ" sheetId="1" r:id="rId1"/>
    <sheet name="01.01.07" sheetId="2" r:id="rId2"/>
    <sheet name="2007" sheetId="3" r:id="rId3"/>
    <sheet name="2007 С ОДН Д ЗН" sheetId="4" r:id="rId4"/>
    <sheet name="1пг 2011" sheetId="5" r:id="rId5"/>
  </sheets>
  <definedNames/>
  <calcPr fullCalcOnLoad="1"/>
</workbook>
</file>

<file path=xl/sharedStrings.xml><?xml version="1.0" encoding="utf-8"?>
<sst xmlns="http://schemas.openxmlformats.org/spreadsheetml/2006/main" count="422" uniqueCount="156">
  <si>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</si>
  <si>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</si>
  <si>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</si>
  <si>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</si>
  <si>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</si>
  <si>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</si>
  <si>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</si>
  <si>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</si>
  <si>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</si>
  <si>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</si>
  <si>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</si>
  <si>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</si>
  <si>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</si>
  <si>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</si>
  <si>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</si>
  <si>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</si>
  <si>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</si>
  <si>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</si>
  <si>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</si>
  <si>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</si>
  <si>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</si>
  <si>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</si>
  <si>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</si>
  <si>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</si>
  <si>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</si>
  <si>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</si>
  <si>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</si>
  <si>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</si>
  <si>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</si>
  <si>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</si>
  <si>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</si>
  <si>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</si>
  <si>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</si>
  <si>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</si>
  <si>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</si>
  <si>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</si>
  <si>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</si>
  <si>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</si>
  <si>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</si>
  <si>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</si>
  <si>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</si>
  <si>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</si>
  <si>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</si>
  <si>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</si>
  <si>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</si>
  <si>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</si>
  <si>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</si>
  <si>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</si>
  <si>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</si>
  <si>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</si>
  <si>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</si>
  <si>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</si>
  <si>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</si>
  <si>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</si>
  <si>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</si>
  <si>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</si>
  <si>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</si>
  <si>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</si>
  <si>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</si>
  <si>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</si>
  <si>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</si>
  <si>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</si>
  <si>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</si>
  <si>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</si>
  <si>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</si>
  <si>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</si>
  <si>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</si>
  <si>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</si>
  <si>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</si>
  <si>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</si>
  <si>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</si>
  <si>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</si>
  <si>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</si>
  <si>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</si>
  <si>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</si>
  <si>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</si>
  <si>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</si>
  <si>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</si>
  <si>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</si>
  <si>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</si>
  <si>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</si>
  <si>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</si>
  <si>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</si>
  <si>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</si>
  <si>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</si>
  <si>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</si>
  <si>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</si>
  <si>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</si>
  <si>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</si>
  <si>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</si>
  <si>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</si>
  <si>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</si>
  <si>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</si>
  <si>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</si>
  <si>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</si>
  <si>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</si>
  <si>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</si>
  <si>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</si>
  <si>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</si>
  <si>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</si>
  <si>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</si>
  <si>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</si>
  <si>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</si>
  <si>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</si>
  <si>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</si>
  <si>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</si>
  <si>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</si>
  <si>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</si>
  <si>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</si>
  <si>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0412</t>
  </si>
  <si>
    <t>0203</t>
  </si>
  <si>
    <t>0410</t>
  </si>
  <si>
    <t>Благоустройство</t>
  </si>
  <si>
    <t>0503</t>
  </si>
  <si>
    <t>0505</t>
  </si>
  <si>
    <t>0111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</si>
  <si>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</si>
  <si>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</si>
  <si>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</si>
  <si>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 xml:space="preserve">ИСПОЛНЕНИЕ  РАСХОДОВ 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</si>
  <si>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</si>
  <si>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</si>
  <si>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</si>
  <si>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</si>
  <si>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</si>
  <si>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Обеспечение пожарной безопасности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</si>
  <si>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</si>
  <si>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</si>
  <si>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</si>
  <si>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</si>
  <si>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</si>
  <si>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Физическая культура и спорт</t>
  </si>
  <si>
    <t>Другие вопросы в области здр-я и физ.культ.спорта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</si>
  <si>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</si>
  <si>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</si>
  <si>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</si>
  <si>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0401</t>
  </si>
  <si>
    <t>Общеэкономические вопросы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</si>
  <si>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</si>
  <si>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</si>
  <si>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</si>
  <si>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Дотации бюджетам МО поселений</t>
  </si>
  <si>
    <t>Субсидии бюджетам МО</t>
  </si>
  <si>
    <t>1102</t>
  </si>
  <si>
    <t>Субвенции бюджетам МО поселений</t>
  </si>
  <si>
    <t>1103</t>
  </si>
  <si>
    <t>Первоначальный бюджет  на  2011г.  (тыс.руб.)</t>
  </si>
  <si>
    <t>Уточненный бюджет  на  2011г.  (тыс.руб.)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</si>
  <si>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</si>
  <si>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</si>
  <si>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</si>
  <si>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1403</t>
  </si>
  <si>
    <t>Культура, кинематография</t>
  </si>
  <si>
    <t>бюджета муниципального образования Войсковицкое сельское  поселение за 1 полугодие 2011 года</t>
  </si>
  <si>
    <t>Исполнено  за 1 полугодие 2011 года (тыс.руб.)</t>
  </si>
  <si>
    <t>от 14.09. 2011 г. .№100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</si>
</sst>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2" fontId="10" fillId="0" borderId="17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horizontal="center" wrapText="1"/>
    </xf>
    <xf numFmtId="170" fontId="3" fillId="0" borderId="18" xfId="0" applyNumberFormat="1" applyFont="1" applyFill="1" applyBorder="1" applyAlignment="1">
      <alignment horizontal="center" wrapText="1"/>
    </xf>
    <xf numFmtId="170" fontId="10" fillId="0" borderId="18" xfId="0" applyNumberFormat="1" applyFont="1" applyFill="1" applyBorder="1" applyAlignment="1">
      <alignment horizontal="center" wrapText="1"/>
    </xf>
    <xf numFmtId="170" fontId="3" fillId="0" borderId="19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2" fontId="10" fillId="34" borderId="17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2" fontId="3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 wrapText="1"/>
    </xf>
    <xf numFmtId="49" fontId="11" fillId="0" borderId="3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72" t="s">
        <v>61</v>
      </c>
      <c r="D2" s="72"/>
      <c r="E2" s="72"/>
      <c r="F2" s="72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73" t="s">
        <v>64</v>
      </c>
      <c r="B6" s="73"/>
      <c r="C6" s="73"/>
      <c r="D6" s="73"/>
      <c r="E6" s="73"/>
      <c r="F6" s="73"/>
    </row>
    <row r="7" spans="1:6" ht="12.75" customHeight="1">
      <c r="A7" s="73" t="s">
        <v>69</v>
      </c>
      <c r="B7" s="73"/>
      <c r="C7" s="73"/>
      <c r="D7" s="73"/>
      <c r="E7" s="73"/>
      <c r="F7" s="73"/>
    </row>
    <row r="8" spans="1:6" ht="12.75" customHeight="1">
      <c r="A8" s="77" t="s">
        <v>66</v>
      </c>
      <c r="B8" s="77"/>
      <c r="C8" s="77"/>
      <c r="D8" s="77"/>
      <c r="E8" s="77"/>
      <c r="F8" s="77"/>
    </row>
    <row r="9" spans="1:2" ht="5.25" customHeight="1">
      <c r="A9" s="5"/>
      <c r="B9" s="5"/>
    </row>
    <row r="10" spans="1:6" ht="21" customHeight="1">
      <c r="A10" s="74" t="s">
        <v>0</v>
      </c>
      <c r="B10" s="74" t="s">
        <v>1</v>
      </c>
      <c r="C10" s="74" t="s">
        <v>2</v>
      </c>
      <c r="D10" s="74" t="s">
        <v>65</v>
      </c>
      <c r="E10" s="74" t="s">
        <v>73</v>
      </c>
      <c r="F10" s="74" t="s">
        <v>74</v>
      </c>
    </row>
    <row r="11" spans="1:6" ht="16.5" customHeight="1">
      <c r="A11" s="75"/>
      <c r="B11" s="75"/>
      <c r="C11" s="75"/>
      <c r="D11" s="75"/>
      <c r="E11" s="75"/>
      <c r="F11" s="75"/>
    </row>
    <row r="12" spans="1:6" ht="9.75" customHeight="1">
      <c r="A12" s="76"/>
      <c r="B12" s="76"/>
      <c r="C12" s="76"/>
      <c r="D12" s="76"/>
      <c r="E12" s="76"/>
      <c r="F12" s="76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78" t="s">
        <v>63</v>
      </c>
      <c r="D1" s="78"/>
      <c r="E1" s="78"/>
      <c r="F1" s="78"/>
    </row>
    <row r="2" spans="3:6" ht="12.75">
      <c r="C2" s="78" t="s">
        <v>61</v>
      </c>
      <c r="D2" s="78"/>
      <c r="E2" s="78"/>
      <c r="F2" s="78"/>
    </row>
    <row r="3" spans="1:6" ht="12.75" customHeight="1">
      <c r="A3" s="3"/>
      <c r="B3" s="3"/>
      <c r="C3" s="78" t="s">
        <v>89</v>
      </c>
      <c r="D3" s="78"/>
      <c r="E3" s="78"/>
      <c r="F3" s="78"/>
    </row>
    <row r="4" spans="1:6" ht="12.75" customHeight="1">
      <c r="A4" s="3"/>
      <c r="B4" s="3"/>
      <c r="C4" s="78" t="s">
        <v>91</v>
      </c>
      <c r="D4" s="78"/>
      <c r="E4" s="78"/>
      <c r="F4" s="78"/>
    </row>
    <row r="5" spans="1:4" ht="12.75" customHeight="1">
      <c r="A5" s="3"/>
      <c r="B5" s="3"/>
      <c r="C5" s="4"/>
      <c r="D5" s="4"/>
    </row>
    <row r="6" spans="1:6" ht="18" customHeight="1">
      <c r="A6" s="73" t="s">
        <v>64</v>
      </c>
      <c r="B6" s="73"/>
      <c r="C6" s="73"/>
      <c r="D6" s="73"/>
      <c r="E6" s="73"/>
      <c r="F6" s="73"/>
    </row>
    <row r="7" spans="1:6" ht="12.75" customHeight="1">
      <c r="A7" s="73" t="s">
        <v>77</v>
      </c>
      <c r="B7" s="73"/>
      <c r="C7" s="73"/>
      <c r="D7" s="73"/>
      <c r="E7" s="73"/>
      <c r="F7" s="73"/>
    </row>
    <row r="8" spans="1:6" ht="12.75" customHeight="1">
      <c r="A8" s="77" t="s">
        <v>90</v>
      </c>
      <c r="B8" s="77"/>
      <c r="C8" s="77"/>
      <c r="D8" s="77"/>
      <c r="E8" s="77"/>
      <c r="F8" s="77"/>
    </row>
    <row r="9" spans="1:2" ht="5.25" customHeight="1">
      <c r="A9" s="5"/>
      <c r="B9" s="5"/>
    </row>
    <row r="10" spans="1:7" ht="21" customHeight="1">
      <c r="A10" s="74" t="s">
        <v>0</v>
      </c>
      <c r="B10" s="74" t="s">
        <v>1</v>
      </c>
      <c r="C10" s="74" t="s">
        <v>2</v>
      </c>
      <c r="D10" s="74" t="s">
        <v>65</v>
      </c>
      <c r="E10" s="74" t="s">
        <v>86</v>
      </c>
      <c r="F10" s="74" t="s">
        <v>87</v>
      </c>
      <c r="G10" s="22" t="s">
        <v>78</v>
      </c>
    </row>
    <row r="11" spans="1:7" ht="15" customHeight="1">
      <c r="A11" s="75"/>
      <c r="B11" s="75"/>
      <c r="C11" s="75"/>
      <c r="D11" s="75"/>
      <c r="E11" s="75"/>
      <c r="F11" s="75"/>
      <c r="G11" s="23" t="s">
        <v>79</v>
      </c>
    </row>
    <row r="12" spans="1:7" ht="18.75" customHeight="1">
      <c r="A12" s="76"/>
      <c r="B12" s="76"/>
      <c r="C12" s="76"/>
      <c r="D12" s="76"/>
      <c r="E12" s="76"/>
      <c r="F12" s="76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  <mergeCell ref="B10:B12"/>
    <mergeCell ref="C10:C12"/>
    <mergeCell ref="D10:D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72" t="s">
        <v>63</v>
      </c>
      <c r="D1" s="72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72" t="s">
        <v>98</v>
      </c>
      <c r="D4" s="72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73" t="s">
        <v>64</v>
      </c>
      <c r="B6" s="73"/>
      <c r="C6" s="73"/>
      <c r="D6" s="73"/>
      <c r="E6" s="1"/>
      <c r="F6" s="1"/>
      <c r="G6" s="1"/>
    </row>
    <row r="7" spans="1:7" ht="15.75">
      <c r="A7" s="73" t="s">
        <v>77</v>
      </c>
      <c r="B7" s="73"/>
      <c r="C7" s="73"/>
      <c r="D7" s="73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74" t="s">
        <v>0</v>
      </c>
      <c r="B10" s="74" t="s">
        <v>1</v>
      </c>
      <c r="C10" s="74" t="s">
        <v>2</v>
      </c>
      <c r="D10" s="74" t="s">
        <v>99</v>
      </c>
      <c r="E10" s="74" t="s">
        <v>100</v>
      </c>
      <c r="F10" s="74" t="s">
        <v>101</v>
      </c>
      <c r="G10" s="79" t="s">
        <v>102</v>
      </c>
    </row>
    <row r="11" spans="1:7" ht="12.75">
      <c r="A11" s="75"/>
      <c r="B11" s="75"/>
      <c r="C11" s="75"/>
      <c r="D11" s="75"/>
      <c r="E11" s="75"/>
      <c r="F11" s="75"/>
      <c r="G11" s="80"/>
    </row>
    <row r="12" spans="1:7" ht="12.75">
      <c r="A12" s="76"/>
      <c r="B12" s="76"/>
      <c r="C12" s="76"/>
      <c r="D12" s="76"/>
      <c r="E12" s="76"/>
      <c r="F12" s="76"/>
      <c r="G12" s="81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72" t="s">
        <v>63</v>
      </c>
      <c r="D1" s="72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72" t="s">
        <v>98</v>
      </c>
      <c r="D4" s="72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73" t="s">
        <v>103</v>
      </c>
      <c r="B6" s="73"/>
      <c r="C6" s="73"/>
      <c r="D6" s="73"/>
      <c r="E6" s="1"/>
      <c r="F6" s="1"/>
      <c r="G6" s="1"/>
    </row>
    <row r="7" spans="1:7" ht="15.75">
      <c r="A7" s="73" t="s">
        <v>77</v>
      </c>
      <c r="B7" s="73"/>
      <c r="C7" s="73"/>
      <c r="D7" s="73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74" t="s">
        <v>0</v>
      </c>
      <c r="B10" s="74" t="s">
        <v>1</v>
      </c>
      <c r="C10" s="74" t="s">
        <v>2</v>
      </c>
      <c r="D10" s="74" t="s">
        <v>106</v>
      </c>
      <c r="E10" s="74" t="s">
        <v>100</v>
      </c>
      <c r="F10" s="74" t="s">
        <v>105</v>
      </c>
      <c r="G10" s="79" t="s">
        <v>104</v>
      </c>
    </row>
    <row r="11" spans="1:7" ht="12.75">
      <c r="A11" s="75"/>
      <c r="B11" s="75"/>
      <c r="C11" s="75"/>
      <c r="D11" s="75"/>
      <c r="E11" s="75"/>
      <c r="F11" s="75"/>
      <c r="G11" s="80"/>
    </row>
    <row r="12" spans="1:7" ht="12.75">
      <c r="A12" s="76"/>
      <c r="B12" s="76"/>
      <c r="C12" s="76"/>
      <c r="D12" s="76"/>
      <c r="E12" s="76"/>
      <c r="F12" s="76"/>
      <c r="G12" s="81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  <mergeCell ref="F10:F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37.625" style="0" customWidth="1"/>
    <col min="2" max="2" width="7.125" style="0" customWidth="1"/>
    <col min="3" max="3" width="8.00390625" style="0" customWidth="1"/>
    <col min="4" max="4" width="9.375" style="0" hidden="1" customWidth="1"/>
    <col min="5" max="6" width="9.375" style="0" customWidth="1"/>
    <col min="7" max="7" width="9.625" style="0" customWidth="1"/>
  </cols>
  <sheetData>
    <row r="1" spans="1:7" ht="12.75">
      <c r="A1" s="1"/>
      <c r="B1" s="78" t="s">
        <v>116</v>
      </c>
      <c r="C1" s="78"/>
      <c r="D1" s="78"/>
      <c r="E1" s="78"/>
      <c r="F1" s="78"/>
      <c r="G1" s="78"/>
    </row>
    <row r="2" spans="1:7" ht="12.75">
      <c r="A2" s="1"/>
      <c r="B2" s="78" t="s">
        <v>108</v>
      </c>
      <c r="C2" s="78"/>
      <c r="D2" s="78"/>
      <c r="E2" s="78"/>
      <c r="F2" s="78"/>
      <c r="G2" s="78"/>
    </row>
    <row r="3" spans="1:7" ht="12.75">
      <c r="A3" s="3"/>
      <c r="B3" s="78" t="s">
        <v>92</v>
      </c>
      <c r="C3" s="78"/>
      <c r="D3" s="78"/>
      <c r="E3" s="78"/>
      <c r="F3" s="78"/>
      <c r="G3" s="78"/>
    </row>
    <row r="4" spans="1:7" ht="12.75">
      <c r="A4" s="3"/>
      <c r="B4" s="78" t="s">
        <v>155</v>
      </c>
      <c r="C4" s="78"/>
      <c r="D4" s="78"/>
      <c r="E4" s="78"/>
      <c r="F4" s="78"/>
      <c r="G4" s="78"/>
    </row>
    <row r="5" spans="1:7" ht="15.75">
      <c r="A5" s="73" t="s">
        <v>119</v>
      </c>
      <c r="B5" s="73"/>
      <c r="C5" s="73"/>
      <c r="D5" s="73"/>
      <c r="E5" s="73"/>
      <c r="F5" s="73"/>
      <c r="G5" s="73"/>
    </row>
    <row r="6" spans="1:7" ht="12.75">
      <c r="A6" s="82" t="s">
        <v>153</v>
      </c>
      <c r="B6" s="82"/>
      <c r="C6" s="82"/>
      <c r="D6" s="82"/>
      <c r="E6" s="82"/>
      <c r="F6" s="82"/>
      <c r="G6" s="82"/>
    </row>
    <row r="7" spans="1:7" ht="13.5" thickBot="1">
      <c r="A7" s="82" t="s">
        <v>117</v>
      </c>
      <c r="B7" s="82"/>
      <c r="C7" s="82"/>
      <c r="D7" s="82"/>
      <c r="E7" s="82"/>
      <c r="F7" s="82"/>
      <c r="G7" s="82"/>
    </row>
    <row r="8" spans="1:7" ht="12.75" customHeight="1">
      <c r="A8" s="83" t="s">
        <v>0</v>
      </c>
      <c r="B8" s="86" t="s">
        <v>1</v>
      </c>
      <c r="C8" s="86" t="s">
        <v>2</v>
      </c>
      <c r="D8" s="89" t="s">
        <v>146</v>
      </c>
      <c r="E8" s="92" t="s">
        <v>147</v>
      </c>
      <c r="F8" s="95" t="s">
        <v>154</v>
      </c>
      <c r="G8" s="98" t="s">
        <v>118</v>
      </c>
    </row>
    <row r="9" spans="1:7" ht="12.75">
      <c r="A9" s="84"/>
      <c r="B9" s="87"/>
      <c r="C9" s="87"/>
      <c r="D9" s="90"/>
      <c r="E9" s="93"/>
      <c r="F9" s="96"/>
      <c r="G9" s="99"/>
    </row>
    <row r="10" spans="1:7" ht="39.75" customHeight="1" thickBot="1">
      <c r="A10" s="85"/>
      <c r="B10" s="88"/>
      <c r="C10" s="88"/>
      <c r="D10" s="91"/>
      <c r="E10" s="94"/>
      <c r="F10" s="97"/>
      <c r="G10" s="100"/>
    </row>
    <row r="11" spans="1:7" ht="13.5" customHeight="1">
      <c r="A11" s="47" t="s">
        <v>3</v>
      </c>
      <c r="B11" s="44" t="s">
        <v>4</v>
      </c>
      <c r="C11" s="44"/>
      <c r="D11" s="48">
        <f>D12+D13+D14+D15+D16+D17</f>
        <v>7346.9</v>
      </c>
      <c r="E11" s="48">
        <f>E12+E13+E14+E15+E16+E17</f>
        <v>7338.9</v>
      </c>
      <c r="F11" s="48">
        <f>F12+F13+F14+F15+F16+F17</f>
        <v>2831.95</v>
      </c>
      <c r="G11" s="54">
        <f>F11/E11</f>
        <v>0.3858820804207715</v>
      </c>
    </row>
    <row r="12" spans="1:7" ht="26.25" customHeight="1">
      <c r="A12" s="49" t="s">
        <v>120</v>
      </c>
      <c r="B12" s="45"/>
      <c r="C12" s="45" t="s">
        <v>95</v>
      </c>
      <c r="D12" s="58">
        <v>420</v>
      </c>
      <c r="E12" s="58">
        <v>420</v>
      </c>
      <c r="F12" s="58">
        <v>96.58</v>
      </c>
      <c r="G12" s="55">
        <f>F12/E12</f>
        <v>0.22995238095238094</v>
      </c>
    </row>
    <row r="13" spans="1:7" ht="28.5" customHeight="1">
      <c r="A13" s="49" t="s">
        <v>5</v>
      </c>
      <c r="B13" s="45"/>
      <c r="C13" s="45" t="s">
        <v>6</v>
      </c>
      <c r="D13" s="58">
        <v>5949.4</v>
      </c>
      <c r="E13" s="58">
        <v>5949.4</v>
      </c>
      <c r="F13" s="58">
        <v>2449.81</v>
      </c>
      <c r="G13" s="55">
        <f aca="true" t="shared" si="0" ref="G13:G27">F13/E13</f>
        <v>0.41177429656772113</v>
      </c>
    </row>
    <row r="14" spans="1:7" ht="45" customHeight="1" hidden="1">
      <c r="A14" s="49" t="s">
        <v>121</v>
      </c>
      <c r="B14" s="45"/>
      <c r="C14" s="45" t="s">
        <v>8</v>
      </c>
      <c r="D14" s="58"/>
      <c r="E14" s="58"/>
      <c r="F14" s="58"/>
      <c r="G14" s="55" t="e">
        <f t="shared" si="0"/>
        <v>#DIV/0!</v>
      </c>
    </row>
    <row r="15" spans="1:7" ht="15.75" customHeight="1" hidden="1">
      <c r="A15" s="49" t="s">
        <v>122</v>
      </c>
      <c r="B15" s="45"/>
      <c r="C15" s="45" t="s">
        <v>123</v>
      </c>
      <c r="D15" s="58"/>
      <c r="E15" s="58"/>
      <c r="F15" s="58"/>
      <c r="G15" s="55" t="e">
        <f t="shared" si="0"/>
        <v>#DIV/0!</v>
      </c>
    </row>
    <row r="16" spans="1:7" ht="15">
      <c r="A16" s="49" t="s">
        <v>9</v>
      </c>
      <c r="B16" s="45"/>
      <c r="C16" s="45" t="s">
        <v>115</v>
      </c>
      <c r="D16" s="58">
        <v>100</v>
      </c>
      <c r="E16" s="58">
        <v>92</v>
      </c>
      <c r="F16" s="58">
        <v>0</v>
      </c>
      <c r="G16" s="55"/>
    </row>
    <row r="17" spans="1:7" ht="27.75" customHeight="1">
      <c r="A17" s="49" t="s">
        <v>124</v>
      </c>
      <c r="B17" s="45"/>
      <c r="C17" s="45" t="s">
        <v>10</v>
      </c>
      <c r="D17" s="58">
        <v>877.5</v>
      </c>
      <c r="E17" s="58">
        <v>877.5</v>
      </c>
      <c r="F17" s="58">
        <v>285.56</v>
      </c>
      <c r="G17" s="55">
        <f t="shared" si="0"/>
        <v>0.3254245014245014</v>
      </c>
    </row>
    <row r="18" spans="1:7" ht="14.25">
      <c r="A18" s="51" t="s">
        <v>85</v>
      </c>
      <c r="B18" s="46" t="s">
        <v>84</v>
      </c>
      <c r="C18" s="46"/>
      <c r="D18" s="52">
        <f>D19</f>
        <v>0</v>
      </c>
      <c r="E18" s="52">
        <f>E19</f>
        <v>328.92</v>
      </c>
      <c r="F18" s="52">
        <f>F19</f>
        <v>81.06</v>
      </c>
      <c r="G18" s="54">
        <f>F18/E18</f>
        <v>0.2464429040496169</v>
      </c>
    </row>
    <row r="19" spans="1:7" ht="27" customHeight="1">
      <c r="A19" s="49" t="s">
        <v>80</v>
      </c>
      <c r="B19" s="45"/>
      <c r="C19" s="45" t="s">
        <v>110</v>
      </c>
      <c r="D19" s="53">
        <v>0</v>
      </c>
      <c r="E19" s="53">
        <v>328.92</v>
      </c>
      <c r="F19" s="53">
        <v>81.06</v>
      </c>
      <c r="G19" s="55">
        <f t="shared" si="0"/>
        <v>0.2464429040496169</v>
      </c>
    </row>
    <row r="20" spans="1:7" ht="28.5">
      <c r="A20" s="51" t="s">
        <v>13</v>
      </c>
      <c r="B20" s="46" t="s">
        <v>14</v>
      </c>
      <c r="C20" s="46"/>
      <c r="D20" s="52">
        <f>D21+D22</f>
        <v>100</v>
      </c>
      <c r="E20" s="52">
        <f>E21+E22</f>
        <v>108</v>
      </c>
      <c r="F20" s="52">
        <f>F21+F22</f>
        <v>8</v>
      </c>
      <c r="G20" s="54">
        <f>F20/E20</f>
        <v>0.07407407407407407</v>
      </c>
    </row>
    <row r="21" spans="1:7" ht="57.75" customHeight="1">
      <c r="A21" s="49" t="s">
        <v>148</v>
      </c>
      <c r="B21" s="45"/>
      <c r="C21" s="45" t="s">
        <v>16</v>
      </c>
      <c r="D21" s="50">
        <v>50</v>
      </c>
      <c r="E21" s="50">
        <v>58</v>
      </c>
      <c r="F21" s="50">
        <v>8</v>
      </c>
      <c r="G21" s="55">
        <f t="shared" si="0"/>
        <v>0.13793103448275862</v>
      </c>
    </row>
    <row r="22" spans="1:7" ht="27.75" customHeight="1">
      <c r="A22" s="49" t="s">
        <v>125</v>
      </c>
      <c r="B22" s="45"/>
      <c r="C22" s="45" t="s">
        <v>18</v>
      </c>
      <c r="D22" s="50">
        <v>50</v>
      </c>
      <c r="E22" s="50">
        <v>50</v>
      </c>
      <c r="F22" s="50">
        <v>0</v>
      </c>
      <c r="G22" s="55">
        <f t="shared" si="0"/>
        <v>0</v>
      </c>
    </row>
    <row r="23" spans="1:7" ht="14.25">
      <c r="A23" s="51" t="s">
        <v>19</v>
      </c>
      <c r="B23" s="46" t="s">
        <v>20</v>
      </c>
      <c r="C23" s="46"/>
      <c r="D23" s="52">
        <f>D24+D25+D26+D27</f>
        <v>520</v>
      </c>
      <c r="E23" s="52">
        <f>E24+E25+E26+E27</f>
        <v>520</v>
      </c>
      <c r="F23" s="52">
        <f>F24+F25+F26+F27</f>
        <v>93.46000000000001</v>
      </c>
      <c r="G23" s="54">
        <f>F23/E23</f>
        <v>0.17973076923076925</v>
      </c>
    </row>
    <row r="24" spans="1:7" ht="15" hidden="1">
      <c r="A24" s="57" t="s">
        <v>137</v>
      </c>
      <c r="B24" s="45"/>
      <c r="C24" s="45" t="s">
        <v>136</v>
      </c>
      <c r="D24" s="58"/>
      <c r="E24" s="58"/>
      <c r="F24" s="58"/>
      <c r="G24" s="55" t="e">
        <f t="shared" si="0"/>
        <v>#DIV/0!</v>
      </c>
    </row>
    <row r="25" spans="1:7" ht="12.75" customHeight="1" hidden="1">
      <c r="A25" s="49" t="s">
        <v>138</v>
      </c>
      <c r="B25" s="45"/>
      <c r="C25" s="45" t="s">
        <v>22</v>
      </c>
      <c r="D25" s="58"/>
      <c r="E25" s="58"/>
      <c r="F25" s="58"/>
      <c r="G25" s="55"/>
    </row>
    <row r="26" spans="1:7" ht="15">
      <c r="A26" s="49" t="s">
        <v>29</v>
      </c>
      <c r="B26" s="45"/>
      <c r="C26" s="45" t="s">
        <v>111</v>
      </c>
      <c r="D26" s="58">
        <v>120</v>
      </c>
      <c r="E26" s="58">
        <v>120</v>
      </c>
      <c r="F26" s="58">
        <v>60</v>
      </c>
      <c r="G26" s="55">
        <f t="shared" si="0"/>
        <v>0.5</v>
      </c>
    </row>
    <row r="27" spans="1:7" ht="27.75" customHeight="1">
      <c r="A27" s="49" t="s">
        <v>31</v>
      </c>
      <c r="B27" s="45"/>
      <c r="C27" s="45" t="s">
        <v>109</v>
      </c>
      <c r="D27" s="58">
        <v>400</v>
      </c>
      <c r="E27" s="58">
        <v>400</v>
      </c>
      <c r="F27" s="58">
        <v>33.46</v>
      </c>
      <c r="G27" s="55">
        <f t="shared" si="0"/>
        <v>0.08365</v>
      </c>
    </row>
    <row r="28" spans="1:7" ht="25.5" customHeight="1">
      <c r="A28" s="51" t="s">
        <v>33</v>
      </c>
      <c r="B28" s="46" t="s">
        <v>34</v>
      </c>
      <c r="C28" s="46"/>
      <c r="D28" s="52">
        <f>D29+D30+D31+D32+D33+D34</f>
        <v>6259.6</v>
      </c>
      <c r="E28" s="52">
        <f>E29+E30+E31+E32+E33+E34</f>
        <v>6259.6</v>
      </c>
      <c r="F28" s="52">
        <f>F29+F30+F31+F32+F33+F34</f>
        <v>1902.42</v>
      </c>
      <c r="G28" s="54">
        <f>F28/E28</f>
        <v>0.3039203782989328</v>
      </c>
    </row>
    <row r="29" spans="1:7" ht="16.5" customHeight="1">
      <c r="A29" s="49" t="s">
        <v>139</v>
      </c>
      <c r="B29" s="45"/>
      <c r="C29" s="45" t="s">
        <v>35</v>
      </c>
      <c r="D29" s="58">
        <v>800</v>
      </c>
      <c r="E29" s="58">
        <v>800</v>
      </c>
      <c r="F29" s="58">
        <v>169.58</v>
      </c>
      <c r="G29" s="55">
        <f aca="true" t="shared" si="1" ref="G29:G50">F29/E29</f>
        <v>0.21197500000000002</v>
      </c>
    </row>
    <row r="30" spans="1:7" ht="15">
      <c r="A30" s="49" t="s">
        <v>140</v>
      </c>
      <c r="B30" s="45"/>
      <c r="C30" s="45" t="s">
        <v>37</v>
      </c>
      <c r="D30" s="53">
        <v>200</v>
      </c>
      <c r="E30" s="53">
        <v>200</v>
      </c>
      <c r="F30" s="53">
        <v>103.17</v>
      </c>
      <c r="G30" s="55">
        <f t="shared" si="1"/>
        <v>0.51585</v>
      </c>
    </row>
    <row r="31" spans="1:7" ht="14.25" customHeight="1">
      <c r="A31" s="49" t="s">
        <v>112</v>
      </c>
      <c r="B31" s="45"/>
      <c r="C31" s="45" t="s">
        <v>113</v>
      </c>
      <c r="D31" s="58">
        <v>5259.6</v>
      </c>
      <c r="E31" s="58">
        <v>5259.6</v>
      </c>
      <c r="F31" s="58">
        <v>1629.67</v>
      </c>
      <c r="G31" s="55">
        <f t="shared" si="1"/>
        <v>0.30984675640733134</v>
      </c>
    </row>
    <row r="32" spans="1:7" ht="15" customHeight="1" hidden="1">
      <c r="A32" s="49" t="s">
        <v>126</v>
      </c>
      <c r="B32" s="45"/>
      <c r="C32" s="45" t="s">
        <v>114</v>
      </c>
      <c r="D32" s="58"/>
      <c r="E32" s="58"/>
      <c r="F32" s="58"/>
      <c r="G32" s="55" t="e">
        <f t="shared" si="1"/>
        <v>#DIV/0!</v>
      </c>
    </row>
    <row r="33" spans="1:7" ht="34.5" customHeight="1" hidden="1">
      <c r="A33" s="49" t="s">
        <v>127</v>
      </c>
      <c r="B33" s="45"/>
      <c r="C33" s="45"/>
      <c r="D33" s="58"/>
      <c r="E33" s="58"/>
      <c r="F33" s="58"/>
      <c r="G33" s="55" t="e">
        <f t="shared" si="1"/>
        <v>#DIV/0!</v>
      </c>
    </row>
    <row r="34" spans="1:7" ht="30" customHeight="1" hidden="1">
      <c r="A34" s="49" t="s">
        <v>128</v>
      </c>
      <c r="B34" s="45"/>
      <c r="C34" s="45"/>
      <c r="D34" s="58"/>
      <c r="E34" s="58"/>
      <c r="F34" s="58"/>
      <c r="G34" s="55" t="e">
        <f t="shared" si="1"/>
        <v>#DIV/0!</v>
      </c>
    </row>
    <row r="35" spans="1:7" ht="14.25">
      <c r="A35" s="51" t="s">
        <v>40</v>
      </c>
      <c r="B35" s="46" t="s">
        <v>41</v>
      </c>
      <c r="C35" s="46"/>
      <c r="D35" s="52">
        <f>D36</f>
        <v>100</v>
      </c>
      <c r="E35" s="52">
        <f>E36</f>
        <v>100</v>
      </c>
      <c r="F35" s="52">
        <f>F36</f>
        <v>7</v>
      </c>
      <c r="G35" s="54">
        <f t="shared" si="1"/>
        <v>0.07</v>
      </c>
    </row>
    <row r="36" spans="1:7" ht="27.75" customHeight="1">
      <c r="A36" s="49" t="s">
        <v>42</v>
      </c>
      <c r="B36" s="45"/>
      <c r="C36" s="45" t="s">
        <v>43</v>
      </c>
      <c r="D36" s="58">
        <v>100</v>
      </c>
      <c r="E36" s="58">
        <v>100</v>
      </c>
      <c r="F36" s="58">
        <v>7</v>
      </c>
      <c r="G36" s="55">
        <f t="shared" si="1"/>
        <v>0.07</v>
      </c>
    </row>
    <row r="37" spans="1:7" ht="14.25">
      <c r="A37" s="51" t="s">
        <v>152</v>
      </c>
      <c r="B37" s="46" t="s">
        <v>45</v>
      </c>
      <c r="C37" s="46"/>
      <c r="D37" s="52">
        <f>D38+D39</f>
        <v>7776.1</v>
      </c>
      <c r="E37" s="52">
        <f>E38+E39</f>
        <v>7776.1</v>
      </c>
      <c r="F37" s="52">
        <f>F38+F39</f>
        <v>3836.71</v>
      </c>
      <c r="G37" s="54">
        <f t="shared" si="1"/>
        <v>0.4933977186507375</v>
      </c>
    </row>
    <row r="38" spans="1:7" ht="13.5" customHeight="1">
      <c r="A38" s="49" t="s">
        <v>129</v>
      </c>
      <c r="B38" s="45"/>
      <c r="C38" s="45" t="s">
        <v>47</v>
      </c>
      <c r="D38" s="58">
        <v>7776.1</v>
      </c>
      <c r="E38" s="58">
        <v>7776.1</v>
      </c>
      <c r="F38" s="58">
        <v>3836.71</v>
      </c>
      <c r="G38" s="55">
        <f t="shared" si="1"/>
        <v>0.4933977186507375</v>
      </c>
    </row>
    <row r="39" spans="1:7" ht="45" customHeight="1" hidden="1">
      <c r="A39" s="49" t="s">
        <v>130</v>
      </c>
      <c r="B39" s="45"/>
      <c r="C39" s="45" t="s">
        <v>53</v>
      </c>
      <c r="D39" s="50"/>
      <c r="E39" s="50"/>
      <c r="F39" s="50"/>
      <c r="G39" s="55" t="e">
        <f t="shared" si="1"/>
        <v>#DIV/0!</v>
      </c>
    </row>
    <row r="40" spans="1:7" ht="14.25">
      <c r="A40" s="51" t="s">
        <v>131</v>
      </c>
      <c r="B40" s="59" t="s">
        <v>149</v>
      </c>
      <c r="C40" s="59"/>
      <c r="D40" s="52">
        <f>D41+D42</f>
        <v>1007.1</v>
      </c>
      <c r="E40" s="52">
        <f>E41+E42</f>
        <v>1007.1</v>
      </c>
      <c r="F40" s="52">
        <f>F41+F42</f>
        <v>567.44</v>
      </c>
      <c r="G40" s="54">
        <f t="shared" si="1"/>
        <v>0.5634395789891768</v>
      </c>
    </row>
    <row r="41" spans="1:7" ht="15.75" thickBot="1">
      <c r="A41" s="49" t="s">
        <v>150</v>
      </c>
      <c r="B41" s="60"/>
      <c r="C41" s="60" t="s">
        <v>143</v>
      </c>
      <c r="D41" s="50">
        <v>1007.1</v>
      </c>
      <c r="E41" s="50">
        <v>1007.1</v>
      </c>
      <c r="F41" s="50">
        <v>567.44</v>
      </c>
      <c r="G41" s="55">
        <f t="shared" si="1"/>
        <v>0.5634395789891768</v>
      </c>
    </row>
    <row r="42" spans="1:7" ht="16.5" customHeight="1" hidden="1">
      <c r="A42" s="49" t="s">
        <v>132</v>
      </c>
      <c r="B42" s="60"/>
      <c r="C42" s="60" t="s">
        <v>143</v>
      </c>
      <c r="D42" s="50"/>
      <c r="E42" s="50"/>
      <c r="F42" s="50"/>
      <c r="G42" s="55" t="e">
        <f t="shared" si="1"/>
        <v>#DIV/0!</v>
      </c>
    </row>
    <row r="43" spans="1:7" ht="13.5" customHeight="1" hidden="1">
      <c r="A43" s="51" t="s">
        <v>58</v>
      </c>
      <c r="B43" s="59">
        <v>1000</v>
      </c>
      <c r="C43" s="59"/>
      <c r="D43" s="52">
        <f>D44</f>
        <v>0</v>
      </c>
      <c r="E43" s="52">
        <f>E44</f>
        <v>0</v>
      </c>
      <c r="F43" s="52">
        <f>F44</f>
        <v>0</v>
      </c>
      <c r="G43" s="54" t="e">
        <f t="shared" si="1"/>
        <v>#DIV/0!</v>
      </c>
    </row>
    <row r="44" spans="1:7" ht="20.25" customHeight="1" hidden="1">
      <c r="A44" s="49" t="s">
        <v>133</v>
      </c>
      <c r="B44" s="60"/>
      <c r="C44" s="60">
        <v>1006</v>
      </c>
      <c r="D44" s="50"/>
      <c r="E44" s="50"/>
      <c r="F44" s="50"/>
      <c r="G44" s="55" t="e">
        <f t="shared" si="1"/>
        <v>#DIV/0!</v>
      </c>
    </row>
    <row r="45" spans="1:7" ht="12.75" customHeight="1" hidden="1">
      <c r="A45" s="51" t="s">
        <v>134</v>
      </c>
      <c r="B45" s="61">
        <v>1400</v>
      </c>
      <c r="C45" s="61"/>
      <c r="D45" s="52">
        <f>D46+D47+D48+D49</f>
        <v>0</v>
      </c>
      <c r="E45" s="52">
        <f>E46+E47+E48+E49</f>
        <v>0</v>
      </c>
      <c r="F45" s="52">
        <f>F46+F47+F48+F49</f>
        <v>0</v>
      </c>
      <c r="G45" s="54" t="e">
        <f t="shared" si="1"/>
        <v>#DIV/0!</v>
      </c>
    </row>
    <row r="46" spans="1:7" ht="0.75" customHeight="1" hidden="1">
      <c r="A46" s="49" t="s">
        <v>141</v>
      </c>
      <c r="B46" s="60"/>
      <c r="C46" s="60" t="s">
        <v>72</v>
      </c>
      <c r="D46" s="50"/>
      <c r="E46" s="50"/>
      <c r="F46" s="50"/>
      <c r="G46" s="55" t="e">
        <f t="shared" si="1"/>
        <v>#DIV/0!</v>
      </c>
    </row>
    <row r="47" spans="1:7" ht="15" customHeight="1" hidden="1">
      <c r="A47" s="49" t="s">
        <v>142</v>
      </c>
      <c r="B47" s="60"/>
      <c r="C47" s="60" t="s">
        <v>143</v>
      </c>
      <c r="D47" s="50"/>
      <c r="E47" s="50"/>
      <c r="F47" s="50"/>
      <c r="G47" s="55" t="e">
        <f t="shared" si="1"/>
        <v>#DIV/0!</v>
      </c>
    </row>
    <row r="48" spans="1:7" ht="30" customHeight="1" hidden="1">
      <c r="A48" s="49" t="s">
        <v>144</v>
      </c>
      <c r="B48" s="60"/>
      <c r="C48" s="60" t="s">
        <v>145</v>
      </c>
      <c r="D48" s="50"/>
      <c r="E48" s="50"/>
      <c r="F48" s="50"/>
      <c r="G48" s="55" t="e">
        <f t="shared" si="1"/>
        <v>#DIV/0!</v>
      </c>
    </row>
    <row r="49" spans="1:7" ht="5.25" customHeight="1" hidden="1">
      <c r="A49" s="49" t="s">
        <v>135</v>
      </c>
      <c r="B49" s="60"/>
      <c r="C49" s="60" t="s">
        <v>151</v>
      </c>
      <c r="D49" s="50"/>
      <c r="E49" s="50"/>
      <c r="F49" s="50"/>
      <c r="G49" s="55" t="e">
        <f t="shared" si="1"/>
        <v>#DIV/0!</v>
      </c>
    </row>
    <row r="50" spans="1:7" ht="15" thickBot="1">
      <c r="A50" s="62" t="s">
        <v>60</v>
      </c>
      <c r="B50" s="63"/>
      <c r="C50" s="63"/>
      <c r="D50" s="64">
        <f>D11+D18+D20+D23+D28+D35+D37+D40+D43+D45</f>
        <v>23109.699999999997</v>
      </c>
      <c r="E50" s="64">
        <f>E11+E18+E20+E23+E28+E35+E37+E40+E43+E45</f>
        <v>23438.62</v>
      </c>
      <c r="F50" s="64">
        <f>F11+F18+F20+F23+F28+F35+F37+F40+F43+F45</f>
        <v>9328.039999999999</v>
      </c>
      <c r="G50" s="56">
        <f t="shared" si="1"/>
        <v>0.39797735532211365</v>
      </c>
    </row>
    <row r="51" spans="1:4" ht="15">
      <c r="A51" s="65"/>
      <c r="B51" s="66"/>
      <c r="C51" s="66"/>
      <c r="D51" s="67"/>
    </row>
    <row r="52" spans="1:4" ht="12.75">
      <c r="A52" s="68"/>
      <c r="B52" s="66"/>
      <c r="C52" s="66"/>
      <c r="D52" s="67"/>
    </row>
    <row r="53" spans="1:4" ht="12.75">
      <c r="A53" s="68"/>
      <c r="B53" s="66"/>
      <c r="C53" s="66"/>
      <c r="D53" s="67"/>
    </row>
    <row r="54" spans="1:4" ht="15">
      <c r="A54" s="69"/>
      <c r="B54" s="66"/>
      <c r="C54" s="66"/>
      <c r="D54" s="67"/>
    </row>
    <row r="55" spans="1:4" ht="15">
      <c r="A55" s="70"/>
      <c r="B55" s="66"/>
      <c r="C55" s="66"/>
      <c r="D55" s="67"/>
    </row>
    <row r="56" spans="1:4" ht="15">
      <c r="A56" s="71"/>
      <c r="B56" s="66"/>
      <c r="C56" s="66"/>
      <c r="D56" s="67"/>
    </row>
  </sheetData>
  <sheetProtection/>
  <mergeCells count="14"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2011-09-06T05:14:46Z</cp:lastPrinted>
  <dcterms:created xsi:type="dcterms:W3CDTF">2005-07-27T12:36:10Z</dcterms:created>
  <dcterms:modified xsi:type="dcterms:W3CDTF">2011-09-06T05:14:54Z</dcterms:modified>
  <cp:category/>
  <cp:version/>
  <cp:contentType/>
  <cp:contentStatus/>
</cp:coreProperties>
</file>